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Surveyor_Office\MCS_GIS_ProjectFiles\0000-007_Voter_Precincts\2021\"/>
    </mc:Choice>
  </mc:AlternateContent>
  <bookViews>
    <workbookView xWindow="0" yWindow="0" windowWidth="23040" windowHeight="8616"/>
  </bookViews>
  <sheets>
    <sheet name="What If Tool" sheetId="2" r:id="rId1"/>
  </sheets>
  <calcPr calcId="162913"/>
</workbook>
</file>

<file path=xl/calcChain.xml><?xml version="1.0" encoding="utf-8"?>
<calcChain xmlns="http://schemas.openxmlformats.org/spreadsheetml/2006/main">
  <c r="C98" i="2" l="1"/>
  <c r="B99" i="2"/>
  <c r="C99" i="2" s="1"/>
  <c r="B98" i="2"/>
  <c r="E98" i="2" s="1"/>
  <c r="B97" i="2"/>
  <c r="C97" i="2" s="1"/>
  <c r="B94" i="2"/>
  <c r="E94" i="2" s="1"/>
  <c r="B93" i="2"/>
  <c r="E93" i="2" s="1"/>
  <c r="B92" i="2"/>
  <c r="C92" i="2" s="1"/>
  <c r="B91" i="2"/>
  <c r="E91" i="2" s="1"/>
  <c r="E99" i="2" l="1"/>
  <c r="E97" i="2"/>
  <c r="C94" i="2"/>
  <c r="C93" i="2"/>
  <c r="E92" i="2"/>
  <c r="C91" i="2"/>
</calcChain>
</file>

<file path=xl/sharedStrings.xml><?xml version="1.0" encoding="utf-8"?>
<sst xmlns="http://schemas.openxmlformats.org/spreadsheetml/2006/main" count="275" uniqueCount="179">
  <si>
    <t>Population</t>
  </si>
  <si>
    <t>Commissioners</t>
  </si>
  <si>
    <t>CountyCouncil</t>
  </si>
  <si>
    <t>BEAN BLOSSOM 01</t>
  </si>
  <si>
    <t>N</t>
  </si>
  <si>
    <t>Y</t>
  </si>
  <si>
    <t>BEAN BLOSSOM 02</t>
  </si>
  <si>
    <t>BENTON 01</t>
  </si>
  <si>
    <t>BENTON 02</t>
  </si>
  <si>
    <t>BLOOMINGTON 01</t>
  </si>
  <si>
    <t>B 01</t>
  </si>
  <si>
    <t>BLOOMINGTON 02</t>
  </si>
  <si>
    <t>B 02</t>
  </si>
  <si>
    <t>BLOOMINGTON 03</t>
  </si>
  <si>
    <t>B 03</t>
  </si>
  <si>
    <t>BLOOMINGTON 04</t>
  </si>
  <si>
    <t>B 04</t>
  </si>
  <si>
    <t>BLOOMINGTON 05</t>
  </si>
  <si>
    <t>B 05</t>
  </si>
  <si>
    <t>BLOOMINGTON 06</t>
  </si>
  <si>
    <t>B 06</t>
  </si>
  <si>
    <t>BLOOMINGTON 07</t>
  </si>
  <si>
    <t>B 07</t>
  </si>
  <si>
    <t>BLOOMINGTON 08</t>
  </si>
  <si>
    <t>B 08</t>
  </si>
  <si>
    <t>BLOOMINGTON 09</t>
  </si>
  <si>
    <t>B 09</t>
  </si>
  <si>
    <t>BLOOMINGTON 10</t>
  </si>
  <si>
    <t>B 10</t>
  </si>
  <si>
    <t>BLOOMINGTON 11</t>
  </si>
  <si>
    <t>B 11</t>
  </si>
  <si>
    <t>BLOOMINGTON 12</t>
  </si>
  <si>
    <t>B 12</t>
  </si>
  <si>
    <t>BLOOMINGTON 13</t>
  </si>
  <si>
    <t>B 13</t>
  </si>
  <si>
    <t>BLOOMINGTON 14</t>
  </si>
  <si>
    <t>B 14</t>
  </si>
  <si>
    <t>BLOOMINGTON 15</t>
  </si>
  <si>
    <t>B 15</t>
  </si>
  <si>
    <t>BLOOMINGTON 16</t>
  </si>
  <si>
    <t>B 16</t>
  </si>
  <si>
    <t>BLOOMINGTON 17</t>
  </si>
  <si>
    <t>B 17</t>
  </si>
  <si>
    <t>BLOOMINGTON 18</t>
  </si>
  <si>
    <t>B 18</t>
  </si>
  <si>
    <t>BLOOMINGTON 19</t>
  </si>
  <si>
    <t>B 19</t>
  </si>
  <si>
    <t>BLOOMINGTON 20</t>
  </si>
  <si>
    <t>B 20</t>
  </si>
  <si>
    <t>BLOOMINGTON 21</t>
  </si>
  <si>
    <t>B 21</t>
  </si>
  <si>
    <t>BLOOMINGTON 22</t>
  </si>
  <si>
    <t>B 22</t>
  </si>
  <si>
    <t>BLOOMINGTON 23</t>
  </si>
  <si>
    <t>B 23</t>
  </si>
  <si>
    <t>BLOOMINGTON 24</t>
  </si>
  <si>
    <t>B 24</t>
  </si>
  <si>
    <t>CLEAR CREEK 01</t>
  </si>
  <si>
    <t>CLEAR CREEK 02</t>
  </si>
  <si>
    <t>CLEAR CREEK 03</t>
  </si>
  <si>
    <t>INDIAN CREEK</t>
  </si>
  <si>
    <t>PERRY 01</t>
  </si>
  <si>
    <t>P 01</t>
  </si>
  <si>
    <t>PERRY 02</t>
  </si>
  <si>
    <t>P 02</t>
  </si>
  <si>
    <t>PERRY 03</t>
  </si>
  <si>
    <t>P 03</t>
  </si>
  <si>
    <t>PERRY 04</t>
  </si>
  <si>
    <t>P 04</t>
  </si>
  <si>
    <t>PERRY 05</t>
  </si>
  <si>
    <t>P 05</t>
  </si>
  <si>
    <t>PERRY 06</t>
  </si>
  <si>
    <t>P 06</t>
  </si>
  <si>
    <t>PERRY 07</t>
  </si>
  <si>
    <t>P 07</t>
  </si>
  <si>
    <t>PERRY 08</t>
  </si>
  <si>
    <t>P 08</t>
  </si>
  <si>
    <t>PERRY 09</t>
  </si>
  <si>
    <t>P 09</t>
  </si>
  <si>
    <t>PERRY 10</t>
  </si>
  <si>
    <t>P 10</t>
  </si>
  <si>
    <t>PERRY 11</t>
  </si>
  <si>
    <t>P 11</t>
  </si>
  <si>
    <t>PERRY 12</t>
  </si>
  <si>
    <t>P 12</t>
  </si>
  <si>
    <t>PERRY 13</t>
  </si>
  <si>
    <t>P 13</t>
  </si>
  <si>
    <t>PERRY 14</t>
  </si>
  <si>
    <t>P 14</t>
  </si>
  <si>
    <t>PERRY 15</t>
  </si>
  <si>
    <t>P 15</t>
  </si>
  <si>
    <t>PERRY 16</t>
  </si>
  <si>
    <t>P 16</t>
  </si>
  <si>
    <t>PERRY 17</t>
  </si>
  <si>
    <t>P 17</t>
  </si>
  <si>
    <t>PERRY 18</t>
  </si>
  <si>
    <t>P 18</t>
  </si>
  <si>
    <t>PERRY 19</t>
  </si>
  <si>
    <t>P 19</t>
  </si>
  <si>
    <t>PERRY 20</t>
  </si>
  <si>
    <t>P 20</t>
  </si>
  <si>
    <t>PERRY 21</t>
  </si>
  <si>
    <t>P 21</t>
  </si>
  <si>
    <t>PERRY 22</t>
  </si>
  <si>
    <t>P 22</t>
  </si>
  <si>
    <t>PERRY 23</t>
  </si>
  <si>
    <t>P 23</t>
  </si>
  <si>
    <t>PERRY 24</t>
  </si>
  <si>
    <t>P 24</t>
  </si>
  <si>
    <t>PERRY 25</t>
  </si>
  <si>
    <t>P 25</t>
  </si>
  <si>
    <t>PERRY 26</t>
  </si>
  <si>
    <t>P 26</t>
  </si>
  <si>
    <t>PERRY 27</t>
  </si>
  <si>
    <t>P 27</t>
  </si>
  <si>
    <t>PERRY 28</t>
  </si>
  <si>
    <t>P 28</t>
  </si>
  <si>
    <t>PERRY 29</t>
  </si>
  <si>
    <t>P 29</t>
  </si>
  <si>
    <t>PERRY 30</t>
  </si>
  <si>
    <t>P 30</t>
  </si>
  <si>
    <t>PERRY 31</t>
  </si>
  <si>
    <t>P 31</t>
  </si>
  <si>
    <t>PERRY 32</t>
  </si>
  <si>
    <t>P 32</t>
  </si>
  <si>
    <t>POLK</t>
  </si>
  <si>
    <t>RICHLAND 01</t>
  </si>
  <si>
    <t>R 01</t>
  </si>
  <si>
    <t>RICHLAND 02</t>
  </si>
  <si>
    <t>R 02</t>
  </si>
  <si>
    <t>RICHLAND 03</t>
  </si>
  <si>
    <t>R 03</t>
  </si>
  <si>
    <t>RICHLAND 04</t>
  </si>
  <si>
    <t>R 04</t>
  </si>
  <si>
    <t>RICHLAND 05</t>
  </si>
  <si>
    <t>R 05</t>
  </si>
  <si>
    <t>RICHLAND 06</t>
  </si>
  <si>
    <t>R 06</t>
  </si>
  <si>
    <t>RICHLAND 07</t>
  </si>
  <si>
    <t>R 07</t>
  </si>
  <si>
    <t>RICHLAND 08</t>
  </si>
  <si>
    <t>R 08</t>
  </si>
  <si>
    <t>RICHLAND 09</t>
  </si>
  <si>
    <t>R 09</t>
  </si>
  <si>
    <t>SALT CREEK</t>
  </si>
  <si>
    <t>VAN BUREN 01</t>
  </si>
  <si>
    <t>VB 01</t>
  </si>
  <si>
    <t>VAN BUREN 02</t>
  </si>
  <si>
    <t>VB 02</t>
  </si>
  <si>
    <t>VAN BUREN 03</t>
  </si>
  <si>
    <t>VB 03</t>
  </si>
  <si>
    <t>VAN BUREN 04</t>
  </si>
  <si>
    <t>VB 04</t>
  </si>
  <si>
    <t>VAN BUREN 05</t>
  </si>
  <si>
    <t>VB 05</t>
  </si>
  <si>
    <t>VAN BUREN 06</t>
  </si>
  <si>
    <t>VB 06</t>
  </si>
  <si>
    <t>WASHINGTON</t>
  </si>
  <si>
    <t>PRECINCT Name</t>
  </si>
  <si>
    <t>Short Name</t>
  </si>
  <si>
    <t>New Senate</t>
  </si>
  <si>
    <t>New House</t>
  </si>
  <si>
    <t>Inactive Voters</t>
  </si>
  <si>
    <t>Active Voters</t>
  </si>
  <si>
    <t>Split Ballot</t>
  </si>
  <si>
    <t>Total Voters</t>
  </si>
  <si>
    <t>Old Sen</t>
  </si>
  <si>
    <t>Old House</t>
  </si>
  <si>
    <t>Test Population</t>
  </si>
  <si>
    <t>Percent</t>
  </si>
  <si>
    <t>Original</t>
  </si>
  <si>
    <t>Difference</t>
  </si>
  <si>
    <t>Council District</t>
  </si>
  <si>
    <t>Commissioner District</t>
  </si>
  <si>
    <t>Test Commissioner</t>
  </si>
  <si>
    <t>Council Test</t>
  </si>
  <si>
    <t>2021 Redistricting What-If Tool</t>
  </si>
  <si>
    <t>Change the values in the columns "Test Commissioners" or "Council Test" to see what population change at the bottom tools.</t>
  </si>
  <si>
    <t>Test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</si>
</sst>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2" fontId="0" fillId="0" borderId="0" xfId="0" applyNumberFormat="1"/>
    <xf numFmtId="0" fontId="16" fillId="0" borderId="0" xfId="0" applyFont="1"/>
    <xf numFmtId="176" fontId="0" fillId="0" borderId="0" xfId="0" applyNumberFormat="1"/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Test council</a:t>
            </a:r>
            <a:r>
              <a:rPr lang="en-US" baseline="0"/>
              <a:t> Districts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'What If Tool'!$B$91:$B$94</c:f>
              <c:numCache>
                <c:formatCode>General</c:formatCode>
                <c:ptCount val="4"/>
                <c:pt idx="0">
                  <c:v>30333</c:v>
                </c:pt>
                <c:pt idx="1">
                  <c:v>35175</c:v>
                </c:pt>
                <c:pt idx="2">
                  <c:v>37709</c:v>
                </c:pt>
                <c:pt idx="3">
                  <c:v>36501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E-40F8-961F-F280D7B5C6E0}"/>
            </c:ext>
          </c:extLst>
        </c:ser>
        <c:ser>
          <c:idx val="1"/>
          <c:order val="1"/>
          <c:tx>
            <c:strRef>
              <c:f>'What If Tool'!$A$91:$A$94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6DEE-40F8-961F-F280D7B5C6E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Test Commissioner districts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098-4428-BA74-2CA2410923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098-4428-BA74-2CA2410923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098-4428-BA74-2CA2410923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098-4428-BA74-2CA2410923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'What If Tool'!$A$97:$A$99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'What If Tool'!$B$97:$B$99</c:f>
              <c:numCache>
                <c:formatCode>General</c:formatCode>
                <c:ptCount val="3"/>
                <c:pt idx="0">
                  <c:v>48123</c:v>
                </c:pt>
                <c:pt idx="1">
                  <c:v>42238</c:v>
                </c:pt>
                <c:pt idx="2">
                  <c:v>49357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098-4428-BA74-2CA2410923E9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88</xdr:row>
      <xdr:rowOff>140970</xdr:rowOff>
    </xdr:from>
    <xdr:to>
      <xdr:col>12</xdr:col>
      <xdr:colOff>342900</xdr:colOff>
      <xdr:row>100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723900</xdr:colOff>
      <xdr:row>88</xdr:row>
      <xdr:rowOff>137160</xdr:rowOff>
    </xdr:from>
    <xdr:to>
      <xdr:col>14</xdr:col>
      <xdr:colOff>693420</xdr:colOff>
      <xdr:row>100</xdr:row>
      <xdr:rowOff>34290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e13" displayName="Table13" ref="A5:O87" totalsRowShown="0">
  <autoFilter ref="A5:O87"/>
  <tableColumns count="15">
    <tableColumn id="1" name="PRECINCT Name"/>
    <tableColumn id="2" name="Short Name"/>
    <tableColumn id="3" name="Population"/>
    <tableColumn id="4" name="Active Voters"/>
    <tableColumn id="5" name="Inactive Voters"/>
    <tableColumn id="6" name="Total Voters"/>
    <tableColumn id="7" name="Split Ballot"/>
    <tableColumn id="8" name="Old Sen"/>
    <tableColumn id="9" name="Old House"/>
    <tableColumn id="10" name="New Senate"/>
    <tableColumn id="11" name="New House"/>
    <tableColumn id="12" name="Commissioners"/>
    <tableColumn id="14" name="Test Commissioner"/>
    <tableColumn id="13" name="CountyCouncil"/>
    <tableColumn id="15" name="Council Test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abSelected="1" topLeftCell="A76" workbookViewId="0">
      <selection activeCell="M5" sqref="M5"/>
    </sheetView>
  </sheetViews>
  <sheetFormatPr defaultRowHeight="14.4" x14ac:dyDescent="0.3"/>
  <cols>
    <col min="1" max="1" width="19.77734375" customWidth="1"/>
    <col min="2" max="2" width="17.44140625" customWidth="1"/>
    <col min="3" max="3" width="12.88671875" customWidth="1"/>
    <col min="4" max="4" width="14.44140625" customWidth="1"/>
    <col min="5" max="5" width="17.44140625" customWidth="1"/>
    <col min="6" max="6" width="18.21875" customWidth="1"/>
    <col min="7" max="7" width="11.5546875" hidden="1" customWidth="1"/>
    <col min="8" max="8" width="9" hidden="1" customWidth="1"/>
    <col min="9" max="9" width="11.21875" hidden="1" customWidth="1"/>
    <col min="10" max="10" width="12.6640625" hidden="1" customWidth="1"/>
    <col min="11" max="11" width="12.21875" hidden="1" customWidth="1"/>
    <col min="12" max="13" width="18.109375" customWidth="1"/>
    <col min="14" max="15" width="17" customWidth="1"/>
    <col min="16" max="16" width="17.88671875" customWidth="1"/>
  </cols>
  <sheetData>
    <row r="1" spans="1:15" x14ac:dyDescent="0.3">
      <c r="A1" s="4" t="s">
        <v>176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x14ac:dyDescent="0.3">
      <c r="A3" s="5" t="s">
        <v>177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3">
      <c r="M4" t="s">
        <v>178</v>
      </c>
      <c r="O4" t="s">
        <v>178</v>
      </c>
    </row>
    <row r="5" spans="1:15" x14ac:dyDescent="0.3">
      <c r="A5" t="s">
        <v>158</v>
      </c>
      <c r="B5" t="s">
        <v>159</v>
      </c>
      <c r="C5" t="s">
        <v>0</v>
      </c>
      <c r="D5" t="s">
        <v>163</v>
      </c>
      <c r="E5" t="s">
        <v>162</v>
      </c>
      <c r="F5" t="s">
        <v>165</v>
      </c>
      <c r="G5" t="s">
        <v>164</v>
      </c>
      <c r="H5" t="s">
        <v>166</v>
      </c>
      <c r="I5" t="s">
        <v>167</v>
      </c>
      <c r="J5" t="s">
        <v>160</v>
      </c>
      <c r="K5" t="s">
        <v>161</v>
      </c>
      <c r="L5" t="s">
        <v>1</v>
      </c>
      <c r="M5" t="s">
        <v>174</v>
      </c>
      <c r="N5" t="s">
        <v>2</v>
      </c>
      <c r="O5" t="s">
        <v>175</v>
      </c>
    </row>
    <row r="6" spans="1:15" x14ac:dyDescent="0.3">
      <c r="A6" t="s">
        <v>3</v>
      </c>
      <c r="B6" t="s">
        <v>3</v>
      </c>
      <c r="C6">
        <v>1610</v>
      </c>
      <c r="D6">
        <v>1049</v>
      </c>
      <c r="E6">
        <v>107</v>
      </c>
      <c r="F6">
        <v>1156</v>
      </c>
      <c r="G6" t="s">
        <v>5</v>
      </c>
      <c r="H6">
        <v>40</v>
      </c>
      <c r="I6">
        <v>46</v>
      </c>
      <c r="J6">
        <v>40</v>
      </c>
      <c r="K6">
        <v>46</v>
      </c>
      <c r="L6">
        <v>1</v>
      </c>
      <c r="M6">
        <v>1</v>
      </c>
      <c r="N6">
        <v>3</v>
      </c>
      <c r="O6">
        <v>3</v>
      </c>
    </row>
    <row r="7" spans="1:15" x14ac:dyDescent="0.3">
      <c r="A7" t="s">
        <v>6</v>
      </c>
      <c r="B7" t="s">
        <v>6</v>
      </c>
      <c r="C7">
        <v>1331</v>
      </c>
      <c r="D7">
        <v>912</v>
      </c>
      <c r="E7">
        <v>96</v>
      </c>
      <c r="F7">
        <v>1008</v>
      </c>
      <c r="G7" t="s">
        <v>4</v>
      </c>
      <c r="H7">
        <v>40</v>
      </c>
      <c r="I7">
        <v>46</v>
      </c>
      <c r="J7">
        <v>40</v>
      </c>
      <c r="K7">
        <v>46</v>
      </c>
      <c r="L7">
        <v>1</v>
      </c>
      <c r="M7">
        <v>1</v>
      </c>
      <c r="N7">
        <v>3</v>
      </c>
      <c r="O7">
        <v>3</v>
      </c>
    </row>
    <row r="8" spans="1:15" x14ac:dyDescent="0.3">
      <c r="A8" t="s">
        <v>7</v>
      </c>
      <c r="B8" t="s">
        <v>7</v>
      </c>
      <c r="C8">
        <v>1651</v>
      </c>
      <c r="D8">
        <v>1229</v>
      </c>
      <c r="E8">
        <v>144</v>
      </c>
      <c r="F8">
        <v>1373</v>
      </c>
      <c r="G8" t="s">
        <v>4</v>
      </c>
      <c r="H8">
        <v>40</v>
      </c>
      <c r="I8">
        <v>60</v>
      </c>
      <c r="J8">
        <v>40</v>
      </c>
      <c r="K8">
        <v>60</v>
      </c>
      <c r="L8">
        <v>3</v>
      </c>
      <c r="M8">
        <v>3</v>
      </c>
      <c r="N8">
        <v>1</v>
      </c>
      <c r="O8">
        <v>1</v>
      </c>
    </row>
    <row r="9" spans="1:15" x14ac:dyDescent="0.3">
      <c r="A9" t="s">
        <v>8</v>
      </c>
      <c r="B9" t="s">
        <v>8</v>
      </c>
      <c r="C9">
        <v>1609</v>
      </c>
      <c r="D9">
        <v>1206</v>
      </c>
      <c r="E9">
        <v>177</v>
      </c>
      <c r="F9">
        <v>1383</v>
      </c>
      <c r="G9" t="s">
        <v>4</v>
      </c>
      <c r="H9">
        <v>40</v>
      </c>
      <c r="I9">
        <v>60</v>
      </c>
      <c r="J9">
        <v>44</v>
      </c>
      <c r="K9">
        <v>62</v>
      </c>
      <c r="L9">
        <v>3</v>
      </c>
      <c r="M9">
        <v>3</v>
      </c>
      <c r="N9">
        <v>1</v>
      </c>
      <c r="O9">
        <v>1</v>
      </c>
    </row>
    <row r="10" spans="1:15" x14ac:dyDescent="0.3">
      <c r="A10" t="s">
        <v>9</v>
      </c>
      <c r="B10" t="s">
        <v>10</v>
      </c>
      <c r="C10">
        <v>1476</v>
      </c>
      <c r="D10">
        <v>276</v>
      </c>
      <c r="E10">
        <v>305</v>
      </c>
      <c r="F10">
        <v>581</v>
      </c>
      <c r="G10" t="s">
        <v>5</v>
      </c>
      <c r="H10">
        <v>40</v>
      </c>
      <c r="I10">
        <v>61</v>
      </c>
      <c r="J10">
        <v>40</v>
      </c>
      <c r="K10">
        <v>61</v>
      </c>
      <c r="L10">
        <v>2</v>
      </c>
      <c r="M10">
        <v>2</v>
      </c>
      <c r="N10">
        <v>4</v>
      </c>
      <c r="O10">
        <v>4</v>
      </c>
    </row>
    <row r="11" spans="1:15" x14ac:dyDescent="0.3">
      <c r="A11" t="s">
        <v>11</v>
      </c>
      <c r="B11" t="s">
        <v>12</v>
      </c>
      <c r="C11">
        <v>2718</v>
      </c>
      <c r="D11">
        <v>986</v>
      </c>
      <c r="E11">
        <v>500</v>
      </c>
      <c r="F11">
        <v>1486</v>
      </c>
      <c r="G11" t="s">
        <v>4</v>
      </c>
      <c r="H11">
        <v>40</v>
      </c>
      <c r="I11">
        <v>61</v>
      </c>
      <c r="J11">
        <v>40</v>
      </c>
      <c r="K11">
        <v>61</v>
      </c>
      <c r="L11">
        <v>2</v>
      </c>
      <c r="M11">
        <v>2</v>
      </c>
      <c r="N11">
        <v>4</v>
      </c>
      <c r="O11">
        <v>4</v>
      </c>
    </row>
    <row r="12" spans="1:15" x14ac:dyDescent="0.3">
      <c r="A12" t="s">
        <v>13</v>
      </c>
      <c r="B12" t="s">
        <v>14</v>
      </c>
      <c r="C12">
        <v>1942</v>
      </c>
      <c r="D12">
        <v>392</v>
      </c>
      <c r="E12">
        <v>862</v>
      </c>
      <c r="F12">
        <v>1254</v>
      </c>
      <c r="G12" t="s">
        <v>5</v>
      </c>
      <c r="H12">
        <v>40</v>
      </c>
      <c r="I12">
        <v>61</v>
      </c>
      <c r="J12">
        <v>40</v>
      </c>
      <c r="K12">
        <v>61</v>
      </c>
      <c r="L12">
        <v>2</v>
      </c>
      <c r="M12">
        <v>2</v>
      </c>
      <c r="N12">
        <v>1</v>
      </c>
      <c r="O12">
        <v>1</v>
      </c>
    </row>
    <row r="13" spans="1:15" x14ac:dyDescent="0.3">
      <c r="A13" t="s">
        <v>15</v>
      </c>
      <c r="B13" t="s">
        <v>16</v>
      </c>
      <c r="C13">
        <v>912</v>
      </c>
      <c r="D13">
        <v>138</v>
      </c>
      <c r="E13">
        <v>228</v>
      </c>
      <c r="F13">
        <v>366</v>
      </c>
      <c r="G13" t="s">
        <v>4</v>
      </c>
      <c r="H13">
        <v>40</v>
      </c>
      <c r="I13">
        <v>61</v>
      </c>
      <c r="J13">
        <v>40</v>
      </c>
      <c r="K13">
        <v>61</v>
      </c>
      <c r="L13">
        <v>2</v>
      </c>
      <c r="M13">
        <v>2</v>
      </c>
      <c r="N13">
        <v>1</v>
      </c>
      <c r="O13">
        <v>1</v>
      </c>
    </row>
    <row r="14" spans="1:15" x14ac:dyDescent="0.3">
      <c r="A14" t="s">
        <v>17</v>
      </c>
      <c r="B14" t="s">
        <v>18</v>
      </c>
      <c r="C14">
        <v>4024</v>
      </c>
      <c r="D14">
        <v>142</v>
      </c>
      <c r="E14">
        <v>668</v>
      </c>
      <c r="F14">
        <v>810</v>
      </c>
      <c r="G14" t="s">
        <v>4</v>
      </c>
      <c r="H14">
        <v>40</v>
      </c>
      <c r="I14">
        <v>61</v>
      </c>
      <c r="J14">
        <v>40</v>
      </c>
      <c r="K14">
        <v>61</v>
      </c>
      <c r="L14">
        <v>2</v>
      </c>
      <c r="M14">
        <v>2</v>
      </c>
      <c r="N14">
        <v>1</v>
      </c>
      <c r="O14">
        <v>1</v>
      </c>
    </row>
    <row r="15" spans="1:15" x14ac:dyDescent="0.3">
      <c r="A15" t="s">
        <v>19</v>
      </c>
      <c r="B15" t="s">
        <v>20</v>
      </c>
      <c r="C15">
        <v>1632</v>
      </c>
      <c r="D15">
        <v>990</v>
      </c>
      <c r="E15">
        <v>405</v>
      </c>
      <c r="F15">
        <v>1395</v>
      </c>
      <c r="G15" t="s">
        <v>4</v>
      </c>
      <c r="H15">
        <v>40</v>
      </c>
      <c r="I15">
        <v>61</v>
      </c>
      <c r="J15">
        <v>40</v>
      </c>
      <c r="K15">
        <v>61</v>
      </c>
      <c r="L15">
        <v>2</v>
      </c>
      <c r="M15">
        <v>2</v>
      </c>
      <c r="N15">
        <v>4</v>
      </c>
      <c r="O15">
        <v>4</v>
      </c>
    </row>
    <row r="16" spans="1:15" x14ac:dyDescent="0.3">
      <c r="A16" t="s">
        <v>21</v>
      </c>
      <c r="B16" t="s">
        <v>22</v>
      </c>
      <c r="C16">
        <v>1370</v>
      </c>
      <c r="D16">
        <v>908</v>
      </c>
      <c r="E16">
        <v>395</v>
      </c>
      <c r="F16">
        <v>1303</v>
      </c>
      <c r="G16" t="s">
        <v>4</v>
      </c>
      <c r="H16">
        <v>40</v>
      </c>
      <c r="I16">
        <v>61</v>
      </c>
      <c r="J16">
        <v>40</v>
      </c>
      <c r="K16">
        <v>61</v>
      </c>
      <c r="L16">
        <v>2</v>
      </c>
      <c r="M16">
        <v>2</v>
      </c>
      <c r="N16">
        <v>1</v>
      </c>
      <c r="O16">
        <v>1</v>
      </c>
    </row>
    <row r="17" spans="1:15" x14ac:dyDescent="0.3">
      <c r="A17" t="s">
        <v>23</v>
      </c>
      <c r="B17" t="s">
        <v>24</v>
      </c>
      <c r="C17">
        <v>884</v>
      </c>
      <c r="D17">
        <v>427</v>
      </c>
      <c r="E17">
        <v>262</v>
      </c>
      <c r="F17">
        <v>689</v>
      </c>
      <c r="G17" t="s">
        <v>4</v>
      </c>
      <c r="H17">
        <v>40</v>
      </c>
      <c r="I17">
        <v>61</v>
      </c>
      <c r="J17">
        <v>40</v>
      </c>
      <c r="K17">
        <v>61</v>
      </c>
      <c r="L17">
        <v>2</v>
      </c>
      <c r="M17">
        <v>2</v>
      </c>
      <c r="N17">
        <v>1</v>
      </c>
      <c r="O17">
        <v>1</v>
      </c>
    </row>
    <row r="18" spans="1:15" x14ac:dyDescent="0.3">
      <c r="A18" t="s">
        <v>25</v>
      </c>
      <c r="B18" t="s">
        <v>26</v>
      </c>
      <c r="C18">
        <v>1830</v>
      </c>
      <c r="D18">
        <v>889</v>
      </c>
      <c r="E18">
        <v>305</v>
      </c>
      <c r="F18">
        <v>1194</v>
      </c>
      <c r="G18" t="s">
        <v>4</v>
      </c>
      <c r="H18">
        <v>40</v>
      </c>
      <c r="I18">
        <v>61</v>
      </c>
      <c r="J18">
        <v>40</v>
      </c>
      <c r="K18">
        <v>61</v>
      </c>
      <c r="L18">
        <v>2</v>
      </c>
      <c r="M18">
        <v>2</v>
      </c>
      <c r="N18">
        <v>1</v>
      </c>
      <c r="O18">
        <v>1</v>
      </c>
    </row>
    <row r="19" spans="1:15" x14ac:dyDescent="0.3">
      <c r="A19" t="s">
        <v>27</v>
      </c>
      <c r="B19" t="s">
        <v>28</v>
      </c>
      <c r="C19">
        <v>1217</v>
      </c>
      <c r="D19">
        <v>769</v>
      </c>
      <c r="E19">
        <v>151</v>
      </c>
      <c r="F19">
        <v>920</v>
      </c>
      <c r="G19" t="s">
        <v>4</v>
      </c>
      <c r="H19">
        <v>40</v>
      </c>
      <c r="I19">
        <v>61</v>
      </c>
      <c r="J19">
        <v>40</v>
      </c>
      <c r="K19">
        <v>61</v>
      </c>
      <c r="L19">
        <v>2</v>
      </c>
      <c r="M19">
        <v>2</v>
      </c>
      <c r="N19">
        <v>1</v>
      </c>
      <c r="O19">
        <v>1</v>
      </c>
    </row>
    <row r="20" spans="1:15" x14ac:dyDescent="0.3">
      <c r="A20" t="s">
        <v>29</v>
      </c>
      <c r="B20" t="s">
        <v>30</v>
      </c>
      <c r="C20">
        <v>1164</v>
      </c>
      <c r="D20">
        <v>856</v>
      </c>
      <c r="E20">
        <v>139</v>
      </c>
      <c r="F20">
        <v>995</v>
      </c>
      <c r="G20" t="s">
        <v>4</v>
      </c>
      <c r="H20">
        <v>40</v>
      </c>
      <c r="I20">
        <v>61</v>
      </c>
      <c r="J20">
        <v>40</v>
      </c>
      <c r="K20">
        <v>62</v>
      </c>
      <c r="L20">
        <v>2</v>
      </c>
      <c r="M20">
        <v>2</v>
      </c>
      <c r="N20">
        <v>1</v>
      </c>
      <c r="O20">
        <v>1</v>
      </c>
    </row>
    <row r="21" spans="1:15" x14ac:dyDescent="0.3">
      <c r="A21" t="s">
        <v>31</v>
      </c>
      <c r="B21" t="s">
        <v>32</v>
      </c>
      <c r="C21">
        <v>1529</v>
      </c>
      <c r="D21">
        <v>1079</v>
      </c>
      <c r="E21">
        <v>152</v>
      </c>
      <c r="F21">
        <v>1231</v>
      </c>
      <c r="G21" t="s">
        <v>4</v>
      </c>
      <c r="H21">
        <v>40</v>
      </c>
      <c r="I21">
        <v>60</v>
      </c>
      <c r="J21">
        <v>40</v>
      </c>
      <c r="K21">
        <v>62</v>
      </c>
      <c r="L21">
        <v>2</v>
      </c>
      <c r="M21">
        <v>2</v>
      </c>
      <c r="N21">
        <v>1</v>
      </c>
      <c r="O21">
        <v>1</v>
      </c>
    </row>
    <row r="22" spans="1:15" x14ac:dyDescent="0.3">
      <c r="A22" t="s">
        <v>33</v>
      </c>
      <c r="B22" t="s">
        <v>34</v>
      </c>
      <c r="C22">
        <v>1349</v>
      </c>
      <c r="D22">
        <v>909</v>
      </c>
      <c r="E22">
        <v>169</v>
      </c>
      <c r="F22">
        <v>1078</v>
      </c>
      <c r="G22" t="s">
        <v>4</v>
      </c>
      <c r="H22">
        <v>40</v>
      </c>
      <c r="I22">
        <v>61</v>
      </c>
      <c r="J22">
        <v>40</v>
      </c>
      <c r="K22">
        <v>61</v>
      </c>
      <c r="L22">
        <v>2</v>
      </c>
      <c r="M22">
        <v>2</v>
      </c>
      <c r="N22">
        <v>4</v>
      </c>
      <c r="O22">
        <v>4</v>
      </c>
    </row>
    <row r="23" spans="1:15" x14ac:dyDescent="0.3">
      <c r="A23" t="s">
        <v>35</v>
      </c>
      <c r="B23" t="s">
        <v>36</v>
      </c>
      <c r="C23">
        <v>2297</v>
      </c>
      <c r="D23">
        <v>849</v>
      </c>
      <c r="E23">
        <v>452</v>
      </c>
      <c r="F23">
        <v>1301</v>
      </c>
      <c r="G23" t="s">
        <v>5</v>
      </c>
      <c r="H23">
        <v>40</v>
      </c>
      <c r="I23">
        <v>61</v>
      </c>
      <c r="J23">
        <v>40</v>
      </c>
      <c r="K23">
        <v>61</v>
      </c>
      <c r="L23">
        <v>2</v>
      </c>
      <c r="M23">
        <v>2</v>
      </c>
      <c r="N23">
        <v>4</v>
      </c>
      <c r="O23">
        <v>4</v>
      </c>
    </row>
    <row r="24" spans="1:15" x14ac:dyDescent="0.3">
      <c r="A24" t="s">
        <v>37</v>
      </c>
      <c r="B24" t="s">
        <v>38</v>
      </c>
      <c r="C24">
        <v>1451</v>
      </c>
      <c r="D24">
        <v>1034</v>
      </c>
      <c r="E24">
        <v>138</v>
      </c>
      <c r="F24">
        <v>1172</v>
      </c>
      <c r="G24" t="s">
        <v>4</v>
      </c>
      <c r="H24">
        <v>40</v>
      </c>
      <c r="I24">
        <v>61</v>
      </c>
      <c r="J24">
        <v>40</v>
      </c>
      <c r="K24">
        <v>62</v>
      </c>
      <c r="L24">
        <v>2</v>
      </c>
      <c r="M24">
        <v>2</v>
      </c>
      <c r="N24">
        <v>4</v>
      </c>
      <c r="O24">
        <v>4</v>
      </c>
    </row>
    <row r="25" spans="1:15" x14ac:dyDescent="0.3">
      <c r="A25" t="s">
        <v>39</v>
      </c>
      <c r="B25" t="s">
        <v>40</v>
      </c>
      <c r="C25">
        <v>1695</v>
      </c>
      <c r="D25">
        <v>718</v>
      </c>
      <c r="E25">
        <v>360</v>
      </c>
      <c r="F25">
        <v>1078</v>
      </c>
      <c r="G25" t="s">
        <v>4</v>
      </c>
      <c r="H25">
        <v>40</v>
      </c>
      <c r="I25">
        <v>61</v>
      </c>
      <c r="J25">
        <v>40</v>
      </c>
      <c r="K25">
        <v>61</v>
      </c>
      <c r="L25">
        <v>2</v>
      </c>
      <c r="M25">
        <v>2</v>
      </c>
      <c r="N25">
        <v>1</v>
      </c>
      <c r="O25">
        <v>1</v>
      </c>
    </row>
    <row r="26" spans="1:15" x14ac:dyDescent="0.3">
      <c r="A26" t="s">
        <v>41</v>
      </c>
      <c r="B26" t="s">
        <v>42</v>
      </c>
      <c r="C26">
        <v>1375</v>
      </c>
      <c r="D26">
        <v>929</v>
      </c>
      <c r="E26">
        <v>168</v>
      </c>
      <c r="F26">
        <v>1097</v>
      </c>
      <c r="G26" t="s">
        <v>5</v>
      </c>
      <c r="H26">
        <v>40</v>
      </c>
      <c r="I26">
        <v>61</v>
      </c>
      <c r="J26">
        <v>40</v>
      </c>
      <c r="K26">
        <v>61</v>
      </c>
      <c r="L26">
        <v>2</v>
      </c>
      <c r="M26">
        <v>2</v>
      </c>
      <c r="N26">
        <v>4</v>
      </c>
      <c r="O26">
        <v>4</v>
      </c>
    </row>
    <row r="27" spans="1:15" x14ac:dyDescent="0.3">
      <c r="A27" t="s">
        <v>43</v>
      </c>
      <c r="B27" t="s">
        <v>44</v>
      </c>
      <c r="C27">
        <v>3322</v>
      </c>
      <c r="D27">
        <v>226</v>
      </c>
      <c r="E27">
        <v>603</v>
      </c>
      <c r="F27">
        <v>829</v>
      </c>
      <c r="G27" t="s">
        <v>4</v>
      </c>
      <c r="H27">
        <v>40</v>
      </c>
      <c r="I27">
        <v>61</v>
      </c>
      <c r="J27">
        <v>40</v>
      </c>
      <c r="K27">
        <v>61</v>
      </c>
      <c r="L27">
        <v>2</v>
      </c>
      <c r="M27">
        <v>2</v>
      </c>
      <c r="N27">
        <v>1</v>
      </c>
      <c r="O27">
        <v>1</v>
      </c>
    </row>
    <row r="28" spans="1:15" x14ac:dyDescent="0.3">
      <c r="A28" t="s">
        <v>45</v>
      </c>
      <c r="B28" t="s">
        <v>46</v>
      </c>
      <c r="C28">
        <v>1216</v>
      </c>
      <c r="D28">
        <v>291</v>
      </c>
      <c r="E28">
        <v>257</v>
      </c>
      <c r="F28">
        <v>548</v>
      </c>
      <c r="G28" t="s">
        <v>4</v>
      </c>
      <c r="H28">
        <v>40</v>
      </c>
      <c r="I28">
        <v>61</v>
      </c>
      <c r="J28">
        <v>40</v>
      </c>
      <c r="K28">
        <v>61</v>
      </c>
      <c r="L28">
        <v>2</v>
      </c>
      <c r="M28">
        <v>2</v>
      </c>
      <c r="N28">
        <v>4</v>
      </c>
      <c r="O28">
        <v>4</v>
      </c>
    </row>
    <row r="29" spans="1:15" x14ac:dyDescent="0.3">
      <c r="A29" t="s">
        <v>47</v>
      </c>
      <c r="B29" t="s">
        <v>48</v>
      </c>
      <c r="C29">
        <v>2332</v>
      </c>
      <c r="D29">
        <v>937</v>
      </c>
      <c r="E29">
        <v>565</v>
      </c>
      <c r="F29">
        <v>1502</v>
      </c>
      <c r="G29" t="s">
        <v>4</v>
      </c>
      <c r="H29">
        <v>40</v>
      </c>
      <c r="I29">
        <v>61</v>
      </c>
      <c r="J29">
        <v>40</v>
      </c>
      <c r="K29">
        <v>61</v>
      </c>
      <c r="L29">
        <v>2</v>
      </c>
      <c r="M29">
        <v>2</v>
      </c>
      <c r="N29">
        <v>4</v>
      </c>
      <c r="O29">
        <v>4</v>
      </c>
    </row>
    <row r="30" spans="1:15" x14ac:dyDescent="0.3">
      <c r="A30" t="s">
        <v>49</v>
      </c>
      <c r="B30" t="s">
        <v>50</v>
      </c>
      <c r="C30">
        <v>2070</v>
      </c>
      <c r="D30">
        <v>882</v>
      </c>
      <c r="E30">
        <v>409</v>
      </c>
      <c r="F30">
        <v>1291</v>
      </c>
      <c r="G30" t="s">
        <v>4</v>
      </c>
      <c r="H30">
        <v>40</v>
      </c>
      <c r="I30">
        <v>61</v>
      </c>
      <c r="J30">
        <v>40</v>
      </c>
      <c r="K30">
        <v>61</v>
      </c>
      <c r="L30">
        <v>2</v>
      </c>
      <c r="M30">
        <v>2</v>
      </c>
      <c r="N30">
        <v>1</v>
      </c>
      <c r="O30">
        <v>1</v>
      </c>
    </row>
    <row r="31" spans="1:15" x14ac:dyDescent="0.3">
      <c r="A31" t="s">
        <v>51</v>
      </c>
      <c r="B31" t="s">
        <v>52</v>
      </c>
      <c r="C31">
        <v>1410</v>
      </c>
      <c r="D31">
        <v>624</v>
      </c>
      <c r="E31">
        <v>386</v>
      </c>
      <c r="F31">
        <v>1010</v>
      </c>
      <c r="G31" t="s">
        <v>5</v>
      </c>
      <c r="H31">
        <v>40</v>
      </c>
      <c r="I31">
        <v>61</v>
      </c>
      <c r="J31">
        <v>40</v>
      </c>
      <c r="K31">
        <v>61</v>
      </c>
      <c r="L31">
        <v>2</v>
      </c>
      <c r="M31">
        <v>2</v>
      </c>
      <c r="N31">
        <v>1</v>
      </c>
      <c r="O31">
        <v>1</v>
      </c>
    </row>
    <row r="32" spans="1:15" x14ac:dyDescent="0.3">
      <c r="A32" t="s">
        <v>53</v>
      </c>
      <c r="B32" t="s">
        <v>54</v>
      </c>
      <c r="C32">
        <v>2570</v>
      </c>
      <c r="D32">
        <v>632</v>
      </c>
      <c r="E32">
        <v>284</v>
      </c>
      <c r="F32">
        <v>916</v>
      </c>
      <c r="G32" t="s">
        <v>4</v>
      </c>
      <c r="H32">
        <v>40</v>
      </c>
      <c r="I32">
        <v>61</v>
      </c>
      <c r="J32">
        <v>40</v>
      </c>
      <c r="K32">
        <v>61</v>
      </c>
      <c r="L32">
        <v>2</v>
      </c>
      <c r="M32">
        <v>2</v>
      </c>
      <c r="N32">
        <v>4</v>
      </c>
      <c r="O32">
        <v>4</v>
      </c>
    </row>
    <row r="33" spans="1:15" x14ac:dyDescent="0.3">
      <c r="A33" t="s">
        <v>55</v>
      </c>
      <c r="B33" t="s">
        <v>56</v>
      </c>
      <c r="C33">
        <v>453</v>
      </c>
      <c r="D33">
        <v>285</v>
      </c>
      <c r="E33">
        <v>65</v>
      </c>
      <c r="F33">
        <v>350</v>
      </c>
      <c r="G33" t="s">
        <v>4</v>
      </c>
      <c r="H33">
        <v>40</v>
      </c>
      <c r="I33">
        <v>61</v>
      </c>
      <c r="J33">
        <v>40</v>
      </c>
      <c r="K33">
        <v>61</v>
      </c>
      <c r="L33">
        <v>2</v>
      </c>
      <c r="M33">
        <v>2</v>
      </c>
      <c r="N33">
        <v>4</v>
      </c>
      <c r="O33">
        <v>4</v>
      </c>
    </row>
    <row r="34" spans="1:15" x14ac:dyDescent="0.3">
      <c r="A34" t="s">
        <v>57</v>
      </c>
      <c r="B34" t="s">
        <v>57</v>
      </c>
      <c r="C34">
        <v>2100</v>
      </c>
      <c r="D34">
        <v>1387</v>
      </c>
      <c r="E34">
        <v>129</v>
      </c>
      <c r="F34">
        <v>1516</v>
      </c>
      <c r="G34" t="s">
        <v>4</v>
      </c>
      <c r="H34">
        <v>44</v>
      </c>
      <c r="I34">
        <v>65</v>
      </c>
      <c r="J34">
        <v>40</v>
      </c>
      <c r="K34">
        <v>62</v>
      </c>
      <c r="L34">
        <v>3</v>
      </c>
      <c r="M34">
        <v>3</v>
      </c>
      <c r="N34">
        <v>3</v>
      </c>
      <c r="O34">
        <v>3</v>
      </c>
    </row>
    <row r="35" spans="1:15" x14ac:dyDescent="0.3">
      <c r="A35" t="s">
        <v>58</v>
      </c>
      <c r="B35" t="s">
        <v>58</v>
      </c>
      <c r="C35">
        <v>1296</v>
      </c>
      <c r="D35">
        <v>953</v>
      </c>
      <c r="E35">
        <v>104</v>
      </c>
      <c r="F35">
        <v>1057</v>
      </c>
      <c r="G35" t="s">
        <v>4</v>
      </c>
      <c r="H35">
        <v>44</v>
      </c>
      <c r="I35">
        <v>65</v>
      </c>
      <c r="J35">
        <v>44</v>
      </c>
      <c r="K35">
        <v>62</v>
      </c>
      <c r="L35">
        <v>3</v>
      </c>
      <c r="M35">
        <v>3</v>
      </c>
      <c r="N35">
        <v>3</v>
      </c>
      <c r="O35">
        <v>3</v>
      </c>
    </row>
    <row r="36" spans="1:15" x14ac:dyDescent="0.3">
      <c r="A36" t="s">
        <v>59</v>
      </c>
      <c r="B36" t="s">
        <v>59</v>
      </c>
      <c r="C36">
        <v>1913</v>
      </c>
      <c r="D36">
        <v>1228</v>
      </c>
      <c r="E36">
        <v>230</v>
      </c>
      <c r="F36">
        <v>1458</v>
      </c>
      <c r="G36" t="s">
        <v>4</v>
      </c>
      <c r="H36">
        <v>44</v>
      </c>
      <c r="I36">
        <v>65</v>
      </c>
      <c r="J36">
        <v>44</v>
      </c>
      <c r="K36">
        <v>62</v>
      </c>
      <c r="L36">
        <v>3</v>
      </c>
      <c r="M36">
        <v>3</v>
      </c>
      <c r="N36">
        <v>3</v>
      </c>
      <c r="O36">
        <v>3</v>
      </c>
    </row>
    <row r="37" spans="1:15" x14ac:dyDescent="0.3">
      <c r="A37" t="s">
        <v>60</v>
      </c>
      <c r="B37" t="s">
        <v>60</v>
      </c>
      <c r="C37">
        <v>1559</v>
      </c>
      <c r="D37">
        <v>1056</v>
      </c>
      <c r="E37">
        <v>84</v>
      </c>
      <c r="F37">
        <v>1140</v>
      </c>
      <c r="G37" t="s">
        <v>4</v>
      </c>
      <c r="H37">
        <v>44</v>
      </c>
      <c r="I37">
        <v>62</v>
      </c>
      <c r="J37">
        <v>40</v>
      </c>
      <c r="K37">
        <v>62</v>
      </c>
      <c r="L37">
        <v>1</v>
      </c>
      <c r="M37">
        <v>1</v>
      </c>
      <c r="N37">
        <v>3</v>
      </c>
      <c r="O37">
        <v>3</v>
      </c>
    </row>
    <row r="38" spans="1:15" x14ac:dyDescent="0.3">
      <c r="A38" t="s">
        <v>61</v>
      </c>
      <c r="B38" t="s">
        <v>62</v>
      </c>
      <c r="C38">
        <v>2083</v>
      </c>
      <c r="D38">
        <v>861</v>
      </c>
      <c r="E38">
        <v>317</v>
      </c>
      <c r="F38">
        <v>1178</v>
      </c>
      <c r="G38" t="s">
        <v>5</v>
      </c>
      <c r="H38">
        <v>40</v>
      </c>
      <c r="I38">
        <v>61</v>
      </c>
      <c r="J38">
        <v>40</v>
      </c>
      <c r="K38">
        <v>61</v>
      </c>
      <c r="L38">
        <v>1</v>
      </c>
      <c r="M38">
        <v>1</v>
      </c>
      <c r="N38">
        <v>4</v>
      </c>
      <c r="O38">
        <v>4</v>
      </c>
    </row>
    <row r="39" spans="1:15" x14ac:dyDescent="0.3">
      <c r="A39" t="s">
        <v>63</v>
      </c>
      <c r="B39" t="s">
        <v>64</v>
      </c>
      <c r="C39">
        <v>1636</v>
      </c>
      <c r="D39">
        <v>808</v>
      </c>
      <c r="E39">
        <v>454</v>
      </c>
      <c r="F39">
        <v>1262</v>
      </c>
      <c r="G39" t="s">
        <v>4</v>
      </c>
      <c r="H39">
        <v>40</v>
      </c>
      <c r="I39">
        <v>61</v>
      </c>
      <c r="J39">
        <v>40</v>
      </c>
      <c r="K39">
        <v>61</v>
      </c>
      <c r="L39">
        <v>1</v>
      </c>
      <c r="M39">
        <v>1</v>
      </c>
      <c r="N39">
        <v>4</v>
      </c>
      <c r="O39">
        <v>4</v>
      </c>
    </row>
    <row r="40" spans="1:15" x14ac:dyDescent="0.3">
      <c r="A40" t="s">
        <v>65</v>
      </c>
      <c r="B40" t="s">
        <v>66</v>
      </c>
      <c r="C40">
        <v>2224</v>
      </c>
      <c r="D40">
        <v>1183</v>
      </c>
      <c r="E40">
        <v>533</v>
      </c>
      <c r="F40">
        <v>1716</v>
      </c>
      <c r="G40" t="s">
        <v>4</v>
      </c>
      <c r="H40">
        <v>40</v>
      </c>
      <c r="I40">
        <v>61</v>
      </c>
      <c r="J40">
        <v>40</v>
      </c>
      <c r="K40">
        <v>61</v>
      </c>
      <c r="L40">
        <v>1</v>
      </c>
      <c r="M40">
        <v>1</v>
      </c>
      <c r="N40">
        <v>4</v>
      </c>
      <c r="O40">
        <v>4</v>
      </c>
    </row>
    <row r="41" spans="1:15" x14ac:dyDescent="0.3">
      <c r="A41" t="s">
        <v>67</v>
      </c>
      <c r="B41" t="s">
        <v>68</v>
      </c>
      <c r="C41">
        <v>1843</v>
      </c>
      <c r="D41">
        <v>1141</v>
      </c>
      <c r="E41">
        <v>228</v>
      </c>
      <c r="F41">
        <v>1369</v>
      </c>
      <c r="G41" t="s">
        <v>4</v>
      </c>
      <c r="H41">
        <v>40</v>
      </c>
      <c r="I41">
        <v>62</v>
      </c>
      <c r="J41">
        <v>40</v>
      </c>
      <c r="K41">
        <v>62</v>
      </c>
      <c r="L41">
        <v>1</v>
      </c>
      <c r="M41">
        <v>1</v>
      </c>
      <c r="N41">
        <v>4</v>
      </c>
      <c r="O41">
        <v>4</v>
      </c>
    </row>
    <row r="42" spans="1:15" x14ac:dyDescent="0.3">
      <c r="A42" t="s">
        <v>69</v>
      </c>
      <c r="B42" t="s">
        <v>70</v>
      </c>
      <c r="C42">
        <v>2663</v>
      </c>
      <c r="D42">
        <v>1398</v>
      </c>
      <c r="E42">
        <v>473</v>
      </c>
      <c r="F42">
        <v>1871</v>
      </c>
      <c r="G42" t="s">
        <v>5</v>
      </c>
      <c r="H42">
        <v>40</v>
      </c>
      <c r="I42">
        <v>62</v>
      </c>
      <c r="J42">
        <v>40</v>
      </c>
      <c r="K42">
        <v>62</v>
      </c>
      <c r="L42">
        <v>1</v>
      </c>
      <c r="M42">
        <v>1</v>
      </c>
      <c r="N42">
        <v>4</v>
      </c>
      <c r="O42">
        <v>4</v>
      </c>
    </row>
    <row r="43" spans="1:15" x14ac:dyDescent="0.3">
      <c r="A43" t="s">
        <v>71</v>
      </c>
      <c r="B43" t="s">
        <v>72</v>
      </c>
      <c r="C43">
        <v>1217</v>
      </c>
      <c r="D43">
        <v>801</v>
      </c>
      <c r="E43">
        <v>294</v>
      </c>
      <c r="F43">
        <v>1095</v>
      </c>
      <c r="G43" t="s">
        <v>5</v>
      </c>
      <c r="H43">
        <v>40</v>
      </c>
      <c r="I43">
        <v>61</v>
      </c>
      <c r="J43">
        <v>40</v>
      </c>
      <c r="K43">
        <v>61</v>
      </c>
      <c r="L43">
        <v>1</v>
      </c>
      <c r="M43">
        <v>1</v>
      </c>
      <c r="N43">
        <v>4</v>
      </c>
      <c r="O43">
        <v>4</v>
      </c>
    </row>
    <row r="44" spans="1:15" x14ac:dyDescent="0.3">
      <c r="A44" t="s">
        <v>73</v>
      </c>
      <c r="B44" t="s">
        <v>74</v>
      </c>
      <c r="C44">
        <v>1327</v>
      </c>
      <c r="D44">
        <v>698</v>
      </c>
      <c r="E44">
        <v>363</v>
      </c>
      <c r="F44">
        <v>1061</v>
      </c>
      <c r="G44" t="s">
        <v>4</v>
      </c>
      <c r="H44">
        <v>40</v>
      </c>
      <c r="I44">
        <v>61</v>
      </c>
      <c r="J44">
        <v>40</v>
      </c>
      <c r="K44">
        <v>61</v>
      </c>
      <c r="L44">
        <v>3</v>
      </c>
      <c r="M44">
        <v>3</v>
      </c>
      <c r="N44">
        <v>2</v>
      </c>
      <c r="O44">
        <v>2</v>
      </c>
    </row>
    <row r="45" spans="1:15" x14ac:dyDescent="0.3">
      <c r="A45" t="s">
        <v>75</v>
      </c>
      <c r="B45" t="s">
        <v>76</v>
      </c>
      <c r="C45">
        <v>1305</v>
      </c>
      <c r="D45">
        <v>897</v>
      </c>
      <c r="E45">
        <v>344</v>
      </c>
      <c r="F45">
        <v>1241</v>
      </c>
      <c r="G45" t="s">
        <v>5</v>
      </c>
      <c r="H45">
        <v>40</v>
      </c>
      <c r="I45">
        <v>61</v>
      </c>
      <c r="J45">
        <v>40</v>
      </c>
      <c r="K45">
        <v>61</v>
      </c>
      <c r="L45">
        <v>3</v>
      </c>
      <c r="M45">
        <v>3</v>
      </c>
      <c r="N45">
        <v>2</v>
      </c>
      <c r="O45">
        <v>2</v>
      </c>
    </row>
    <row r="46" spans="1:15" x14ac:dyDescent="0.3">
      <c r="A46" t="s">
        <v>77</v>
      </c>
      <c r="B46" t="s">
        <v>78</v>
      </c>
      <c r="C46">
        <v>1622</v>
      </c>
      <c r="D46">
        <v>845</v>
      </c>
      <c r="E46">
        <v>313</v>
      </c>
      <c r="F46">
        <v>1158</v>
      </c>
      <c r="G46" t="s">
        <v>4</v>
      </c>
      <c r="H46">
        <v>40</v>
      </c>
      <c r="I46">
        <v>61</v>
      </c>
      <c r="J46">
        <v>40</v>
      </c>
      <c r="K46">
        <v>61</v>
      </c>
      <c r="L46">
        <v>3</v>
      </c>
      <c r="M46">
        <v>3</v>
      </c>
      <c r="N46">
        <v>2</v>
      </c>
      <c r="O46">
        <v>2</v>
      </c>
    </row>
    <row r="47" spans="1:15" x14ac:dyDescent="0.3">
      <c r="A47" t="s">
        <v>79</v>
      </c>
      <c r="B47" t="s">
        <v>80</v>
      </c>
      <c r="C47">
        <v>1909</v>
      </c>
      <c r="D47">
        <v>934</v>
      </c>
      <c r="E47">
        <v>356</v>
      </c>
      <c r="F47">
        <v>1290</v>
      </c>
      <c r="G47" t="s">
        <v>4</v>
      </c>
      <c r="H47">
        <v>40</v>
      </c>
      <c r="I47">
        <v>62</v>
      </c>
      <c r="J47">
        <v>40</v>
      </c>
      <c r="K47">
        <v>62</v>
      </c>
      <c r="L47">
        <v>3</v>
      </c>
      <c r="M47">
        <v>3</v>
      </c>
      <c r="N47">
        <v>4</v>
      </c>
      <c r="O47">
        <v>4</v>
      </c>
    </row>
    <row r="48" spans="1:15" x14ac:dyDescent="0.3">
      <c r="A48" t="s">
        <v>81</v>
      </c>
      <c r="B48" t="s">
        <v>82</v>
      </c>
      <c r="C48">
        <v>1672</v>
      </c>
      <c r="D48">
        <v>1123</v>
      </c>
      <c r="E48">
        <v>174</v>
      </c>
      <c r="F48">
        <v>1297</v>
      </c>
      <c r="G48" t="s">
        <v>4</v>
      </c>
      <c r="H48">
        <v>40</v>
      </c>
      <c r="I48">
        <v>62</v>
      </c>
      <c r="J48">
        <v>40</v>
      </c>
      <c r="K48">
        <v>62</v>
      </c>
      <c r="L48">
        <v>3</v>
      </c>
      <c r="M48">
        <v>3</v>
      </c>
      <c r="N48">
        <v>2</v>
      </c>
      <c r="O48">
        <v>2</v>
      </c>
    </row>
    <row r="49" spans="1:15" x14ac:dyDescent="0.3">
      <c r="A49" t="s">
        <v>83</v>
      </c>
      <c r="B49" t="s">
        <v>84</v>
      </c>
      <c r="C49">
        <v>1246</v>
      </c>
      <c r="D49">
        <v>963</v>
      </c>
      <c r="E49">
        <v>117</v>
      </c>
      <c r="F49">
        <v>1080</v>
      </c>
      <c r="G49" t="s">
        <v>4</v>
      </c>
      <c r="H49">
        <v>40</v>
      </c>
      <c r="I49">
        <v>62</v>
      </c>
      <c r="J49">
        <v>40</v>
      </c>
      <c r="K49">
        <v>62</v>
      </c>
      <c r="L49">
        <v>3</v>
      </c>
      <c r="M49">
        <v>3</v>
      </c>
      <c r="N49">
        <v>2</v>
      </c>
      <c r="O49">
        <v>2</v>
      </c>
    </row>
    <row r="50" spans="1:15" x14ac:dyDescent="0.3">
      <c r="A50" t="s">
        <v>85</v>
      </c>
      <c r="B50" t="s">
        <v>86</v>
      </c>
      <c r="C50">
        <v>1294</v>
      </c>
      <c r="D50">
        <v>798</v>
      </c>
      <c r="E50">
        <v>194</v>
      </c>
      <c r="F50">
        <v>992</v>
      </c>
      <c r="G50" t="s">
        <v>4</v>
      </c>
      <c r="H50">
        <v>40</v>
      </c>
      <c r="I50">
        <v>62</v>
      </c>
      <c r="J50">
        <v>40</v>
      </c>
      <c r="K50">
        <v>61</v>
      </c>
      <c r="L50">
        <v>3</v>
      </c>
      <c r="M50">
        <v>3</v>
      </c>
      <c r="N50">
        <v>2</v>
      </c>
      <c r="O50">
        <v>2</v>
      </c>
    </row>
    <row r="51" spans="1:15" x14ac:dyDescent="0.3">
      <c r="A51" t="s">
        <v>87</v>
      </c>
      <c r="B51" t="s">
        <v>88</v>
      </c>
      <c r="C51">
        <v>1390</v>
      </c>
      <c r="D51">
        <v>863</v>
      </c>
      <c r="E51">
        <v>283</v>
      </c>
      <c r="F51">
        <v>1146</v>
      </c>
      <c r="G51" t="s">
        <v>4</v>
      </c>
      <c r="H51">
        <v>40</v>
      </c>
      <c r="I51">
        <v>61</v>
      </c>
      <c r="J51">
        <v>40</v>
      </c>
      <c r="K51">
        <v>61</v>
      </c>
      <c r="L51">
        <v>3</v>
      </c>
      <c r="M51">
        <v>3</v>
      </c>
      <c r="N51">
        <v>2</v>
      </c>
      <c r="O51">
        <v>2</v>
      </c>
    </row>
    <row r="52" spans="1:15" x14ac:dyDescent="0.3">
      <c r="A52" t="s">
        <v>89</v>
      </c>
      <c r="B52" t="s">
        <v>90</v>
      </c>
      <c r="C52">
        <v>949</v>
      </c>
      <c r="D52">
        <v>607</v>
      </c>
      <c r="E52">
        <v>198</v>
      </c>
      <c r="F52">
        <v>805</v>
      </c>
      <c r="G52" t="s">
        <v>5</v>
      </c>
      <c r="H52">
        <v>40</v>
      </c>
      <c r="I52">
        <v>61</v>
      </c>
      <c r="J52">
        <v>40</v>
      </c>
      <c r="K52">
        <v>61</v>
      </c>
      <c r="L52">
        <v>3</v>
      </c>
      <c r="M52">
        <v>3</v>
      </c>
      <c r="N52">
        <v>2</v>
      </c>
      <c r="O52">
        <v>2</v>
      </c>
    </row>
    <row r="53" spans="1:15" x14ac:dyDescent="0.3">
      <c r="A53" t="s">
        <v>91</v>
      </c>
      <c r="B53" t="s">
        <v>92</v>
      </c>
      <c r="C53">
        <v>1276</v>
      </c>
      <c r="D53">
        <v>818</v>
      </c>
      <c r="E53">
        <v>241</v>
      </c>
      <c r="F53">
        <v>1059</v>
      </c>
      <c r="G53" t="s">
        <v>5</v>
      </c>
      <c r="H53">
        <v>40</v>
      </c>
      <c r="I53">
        <v>61</v>
      </c>
      <c r="J53">
        <v>40</v>
      </c>
      <c r="K53">
        <v>61</v>
      </c>
      <c r="L53">
        <v>3</v>
      </c>
      <c r="M53">
        <v>3</v>
      </c>
      <c r="N53">
        <v>2</v>
      </c>
      <c r="O53">
        <v>2</v>
      </c>
    </row>
    <row r="54" spans="1:15" x14ac:dyDescent="0.3">
      <c r="A54" t="s">
        <v>93</v>
      </c>
      <c r="B54" t="s">
        <v>94</v>
      </c>
      <c r="C54">
        <v>1519</v>
      </c>
      <c r="D54">
        <v>916</v>
      </c>
      <c r="E54">
        <v>255</v>
      </c>
      <c r="F54">
        <v>1171</v>
      </c>
      <c r="G54" t="s">
        <v>5</v>
      </c>
      <c r="H54">
        <v>40</v>
      </c>
      <c r="I54">
        <v>60</v>
      </c>
      <c r="J54">
        <v>40</v>
      </c>
      <c r="K54">
        <v>61</v>
      </c>
      <c r="L54">
        <v>3</v>
      </c>
      <c r="M54">
        <v>3</v>
      </c>
      <c r="N54">
        <v>2</v>
      </c>
      <c r="O54">
        <v>2</v>
      </c>
    </row>
    <row r="55" spans="1:15" x14ac:dyDescent="0.3">
      <c r="A55" t="s">
        <v>95</v>
      </c>
      <c r="B55" t="s">
        <v>96</v>
      </c>
      <c r="C55">
        <v>1294</v>
      </c>
      <c r="D55">
        <v>934</v>
      </c>
      <c r="E55">
        <v>127</v>
      </c>
      <c r="F55">
        <v>1061</v>
      </c>
      <c r="G55" t="s">
        <v>4</v>
      </c>
      <c r="H55">
        <v>40</v>
      </c>
      <c r="I55">
        <v>60</v>
      </c>
      <c r="J55">
        <v>40</v>
      </c>
      <c r="K55">
        <v>62</v>
      </c>
      <c r="L55">
        <v>3</v>
      </c>
      <c r="M55">
        <v>3</v>
      </c>
      <c r="N55">
        <v>2</v>
      </c>
      <c r="O55">
        <v>2</v>
      </c>
    </row>
    <row r="56" spans="1:15" x14ac:dyDescent="0.3">
      <c r="A56" t="s">
        <v>97</v>
      </c>
      <c r="B56" t="s">
        <v>98</v>
      </c>
      <c r="C56">
        <v>1259</v>
      </c>
      <c r="D56">
        <v>933</v>
      </c>
      <c r="E56">
        <v>120</v>
      </c>
      <c r="F56">
        <v>1053</v>
      </c>
      <c r="G56" t="s">
        <v>5</v>
      </c>
      <c r="H56">
        <v>40</v>
      </c>
      <c r="I56">
        <v>60</v>
      </c>
      <c r="J56">
        <v>40</v>
      </c>
      <c r="K56">
        <v>62</v>
      </c>
      <c r="L56">
        <v>3</v>
      </c>
      <c r="M56">
        <v>3</v>
      </c>
      <c r="N56">
        <v>2</v>
      </c>
      <c r="O56">
        <v>2</v>
      </c>
    </row>
    <row r="57" spans="1:15" x14ac:dyDescent="0.3">
      <c r="A57" t="s">
        <v>99</v>
      </c>
      <c r="B57" t="s">
        <v>100</v>
      </c>
      <c r="C57">
        <v>2097</v>
      </c>
      <c r="D57">
        <v>796</v>
      </c>
      <c r="E57">
        <v>341</v>
      </c>
      <c r="F57">
        <v>1137</v>
      </c>
      <c r="G57" t="s">
        <v>5</v>
      </c>
      <c r="H57">
        <v>40</v>
      </c>
      <c r="I57">
        <v>60</v>
      </c>
      <c r="J57">
        <v>40</v>
      </c>
      <c r="K57">
        <v>61</v>
      </c>
      <c r="L57">
        <v>3</v>
      </c>
      <c r="M57">
        <v>3</v>
      </c>
      <c r="N57">
        <v>2</v>
      </c>
      <c r="O57">
        <v>2</v>
      </c>
    </row>
    <row r="58" spans="1:15" x14ac:dyDescent="0.3">
      <c r="A58" t="s">
        <v>101</v>
      </c>
      <c r="B58" t="s">
        <v>102</v>
      </c>
      <c r="C58">
        <v>2427</v>
      </c>
      <c r="D58">
        <v>1372</v>
      </c>
      <c r="E58">
        <v>357</v>
      </c>
      <c r="F58">
        <v>1729</v>
      </c>
      <c r="G58" t="s">
        <v>5</v>
      </c>
      <c r="H58">
        <v>40</v>
      </c>
      <c r="I58">
        <v>60</v>
      </c>
      <c r="J58">
        <v>40</v>
      </c>
      <c r="K58">
        <v>61</v>
      </c>
      <c r="L58">
        <v>3</v>
      </c>
      <c r="M58">
        <v>3</v>
      </c>
      <c r="N58">
        <v>2</v>
      </c>
      <c r="O58">
        <v>2</v>
      </c>
    </row>
    <row r="59" spans="1:15" x14ac:dyDescent="0.3">
      <c r="A59" t="s">
        <v>103</v>
      </c>
      <c r="B59" t="s">
        <v>104</v>
      </c>
      <c r="C59">
        <v>1628</v>
      </c>
      <c r="D59">
        <v>1071</v>
      </c>
      <c r="E59">
        <v>139</v>
      </c>
      <c r="F59">
        <v>1210</v>
      </c>
      <c r="G59" t="s">
        <v>4</v>
      </c>
      <c r="H59">
        <v>40</v>
      </c>
      <c r="I59">
        <v>60</v>
      </c>
      <c r="J59">
        <v>40</v>
      </c>
      <c r="K59">
        <v>62</v>
      </c>
      <c r="L59">
        <v>3</v>
      </c>
      <c r="M59">
        <v>3</v>
      </c>
      <c r="N59">
        <v>2</v>
      </c>
      <c r="O59">
        <v>2</v>
      </c>
    </row>
    <row r="60" spans="1:15" x14ac:dyDescent="0.3">
      <c r="A60" t="s">
        <v>105</v>
      </c>
      <c r="B60" t="s">
        <v>106</v>
      </c>
      <c r="C60">
        <v>2321</v>
      </c>
      <c r="D60">
        <v>1784</v>
      </c>
      <c r="E60">
        <v>250</v>
      </c>
      <c r="F60">
        <v>2034</v>
      </c>
      <c r="G60" t="s">
        <v>4</v>
      </c>
      <c r="H60">
        <v>40</v>
      </c>
      <c r="I60">
        <v>60</v>
      </c>
      <c r="J60">
        <v>40</v>
      </c>
      <c r="K60">
        <v>62</v>
      </c>
      <c r="L60">
        <v>3</v>
      </c>
      <c r="M60">
        <v>3</v>
      </c>
      <c r="N60">
        <v>2</v>
      </c>
      <c r="O60">
        <v>2</v>
      </c>
    </row>
    <row r="61" spans="1:15" x14ac:dyDescent="0.3">
      <c r="A61" t="s">
        <v>107</v>
      </c>
      <c r="B61" t="s">
        <v>108</v>
      </c>
      <c r="C61">
        <v>1926</v>
      </c>
      <c r="D61">
        <v>1349</v>
      </c>
      <c r="E61">
        <v>137</v>
      </c>
      <c r="F61">
        <v>1486</v>
      </c>
      <c r="G61" t="s">
        <v>4</v>
      </c>
      <c r="H61">
        <v>40</v>
      </c>
      <c r="I61">
        <v>62</v>
      </c>
      <c r="J61">
        <v>40</v>
      </c>
      <c r="K61">
        <v>62</v>
      </c>
      <c r="L61">
        <v>3</v>
      </c>
      <c r="M61">
        <v>3</v>
      </c>
      <c r="N61">
        <v>2</v>
      </c>
      <c r="O61">
        <v>2</v>
      </c>
    </row>
    <row r="62" spans="1:15" x14ac:dyDescent="0.3">
      <c r="A62" t="s">
        <v>109</v>
      </c>
      <c r="B62" t="s">
        <v>110</v>
      </c>
      <c r="C62">
        <v>1923</v>
      </c>
      <c r="D62">
        <v>1151</v>
      </c>
      <c r="E62">
        <v>197</v>
      </c>
      <c r="F62">
        <v>1348</v>
      </c>
      <c r="G62" t="s">
        <v>4</v>
      </c>
      <c r="H62">
        <v>40</v>
      </c>
      <c r="I62">
        <v>62</v>
      </c>
      <c r="J62">
        <v>40</v>
      </c>
      <c r="K62">
        <v>62</v>
      </c>
      <c r="L62">
        <v>3</v>
      </c>
      <c r="M62">
        <v>3</v>
      </c>
      <c r="N62">
        <v>2</v>
      </c>
      <c r="O62">
        <v>2</v>
      </c>
    </row>
    <row r="63" spans="1:15" x14ac:dyDescent="0.3">
      <c r="A63" t="s">
        <v>111</v>
      </c>
      <c r="B63" t="s">
        <v>112</v>
      </c>
      <c r="C63">
        <v>1330</v>
      </c>
      <c r="D63">
        <v>973</v>
      </c>
      <c r="E63">
        <v>201</v>
      </c>
      <c r="F63">
        <v>1174</v>
      </c>
      <c r="G63" t="s">
        <v>5</v>
      </c>
      <c r="H63">
        <v>40</v>
      </c>
      <c r="I63">
        <v>60</v>
      </c>
      <c r="J63">
        <v>40</v>
      </c>
      <c r="K63">
        <v>61</v>
      </c>
      <c r="L63">
        <v>3</v>
      </c>
      <c r="M63">
        <v>3</v>
      </c>
      <c r="N63">
        <v>2</v>
      </c>
      <c r="O63">
        <v>2</v>
      </c>
    </row>
    <row r="64" spans="1:15" x14ac:dyDescent="0.3">
      <c r="A64" t="s">
        <v>113</v>
      </c>
      <c r="B64" t="s">
        <v>114</v>
      </c>
      <c r="C64">
        <v>2112</v>
      </c>
      <c r="D64">
        <v>1482</v>
      </c>
      <c r="E64">
        <v>207</v>
      </c>
      <c r="F64">
        <v>1689</v>
      </c>
      <c r="G64" t="s">
        <v>4</v>
      </c>
      <c r="H64">
        <v>40</v>
      </c>
      <c r="I64">
        <v>62</v>
      </c>
      <c r="J64">
        <v>40</v>
      </c>
      <c r="K64">
        <v>62</v>
      </c>
      <c r="L64">
        <v>1</v>
      </c>
      <c r="M64">
        <v>1</v>
      </c>
      <c r="N64">
        <v>4</v>
      </c>
      <c r="O64">
        <v>4</v>
      </c>
    </row>
    <row r="65" spans="1:15" x14ac:dyDescent="0.3">
      <c r="A65" t="s">
        <v>115</v>
      </c>
      <c r="B65" t="s">
        <v>116</v>
      </c>
      <c r="C65">
        <v>671</v>
      </c>
      <c r="D65">
        <v>224</v>
      </c>
      <c r="E65">
        <v>25</v>
      </c>
      <c r="F65">
        <v>249</v>
      </c>
      <c r="G65" t="s">
        <v>4</v>
      </c>
      <c r="H65">
        <v>40</v>
      </c>
      <c r="I65">
        <v>60</v>
      </c>
      <c r="J65">
        <v>40</v>
      </c>
      <c r="K65">
        <v>62</v>
      </c>
      <c r="L65">
        <v>3</v>
      </c>
      <c r="M65">
        <v>3</v>
      </c>
      <c r="N65">
        <v>2</v>
      </c>
      <c r="O65">
        <v>2</v>
      </c>
    </row>
    <row r="66" spans="1:15" x14ac:dyDescent="0.3">
      <c r="A66" t="s">
        <v>117</v>
      </c>
      <c r="B66" t="s">
        <v>118</v>
      </c>
      <c r="C66">
        <v>1945</v>
      </c>
      <c r="D66">
        <v>726</v>
      </c>
      <c r="E66">
        <v>444</v>
      </c>
      <c r="F66">
        <v>1170</v>
      </c>
      <c r="G66" t="s">
        <v>5</v>
      </c>
      <c r="H66">
        <v>40</v>
      </c>
      <c r="I66">
        <v>61</v>
      </c>
      <c r="J66">
        <v>40</v>
      </c>
      <c r="K66">
        <v>61</v>
      </c>
      <c r="L66">
        <v>1</v>
      </c>
      <c r="M66">
        <v>1</v>
      </c>
      <c r="N66">
        <v>4</v>
      </c>
      <c r="O66">
        <v>4</v>
      </c>
    </row>
    <row r="67" spans="1:15" x14ac:dyDescent="0.3">
      <c r="A67" t="s">
        <v>119</v>
      </c>
      <c r="B67" t="s">
        <v>120</v>
      </c>
      <c r="C67">
        <v>1578</v>
      </c>
      <c r="D67">
        <v>580</v>
      </c>
      <c r="E67">
        <v>448</v>
      </c>
      <c r="F67">
        <v>1028</v>
      </c>
      <c r="G67" t="s">
        <v>4</v>
      </c>
      <c r="H67">
        <v>40</v>
      </c>
      <c r="I67">
        <v>61</v>
      </c>
      <c r="J67">
        <v>40</v>
      </c>
      <c r="K67">
        <v>61</v>
      </c>
      <c r="L67">
        <v>3</v>
      </c>
      <c r="M67">
        <v>3</v>
      </c>
      <c r="N67">
        <v>2</v>
      </c>
      <c r="O67">
        <v>2</v>
      </c>
    </row>
    <row r="68" spans="1:15" x14ac:dyDescent="0.3">
      <c r="A68" t="s">
        <v>121</v>
      </c>
      <c r="B68" t="s">
        <v>122</v>
      </c>
      <c r="C68">
        <v>1524</v>
      </c>
      <c r="D68">
        <v>839</v>
      </c>
      <c r="E68">
        <v>538</v>
      </c>
      <c r="F68">
        <v>1377</v>
      </c>
      <c r="G68" t="s">
        <v>4</v>
      </c>
      <c r="H68">
        <v>40</v>
      </c>
      <c r="I68">
        <v>61</v>
      </c>
      <c r="J68">
        <v>40</v>
      </c>
      <c r="K68">
        <v>61</v>
      </c>
      <c r="L68">
        <v>3</v>
      </c>
      <c r="M68">
        <v>3</v>
      </c>
      <c r="N68">
        <v>2</v>
      </c>
      <c r="O68">
        <v>2</v>
      </c>
    </row>
    <row r="69" spans="1:15" x14ac:dyDescent="0.3">
      <c r="A69" t="s">
        <v>123</v>
      </c>
      <c r="B69" t="s">
        <v>124</v>
      </c>
      <c r="C69">
        <v>1597</v>
      </c>
      <c r="D69">
        <v>825</v>
      </c>
      <c r="E69">
        <v>415</v>
      </c>
      <c r="F69">
        <v>1240</v>
      </c>
      <c r="G69" t="s">
        <v>4</v>
      </c>
      <c r="H69">
        <v>40</v>
      </c>
      <c r="I69">
        <v>61</v>
      </c>
      <c r="J69">
        <v>40</v>
      </c>
      <c r="K69">
        <v>61</v>
      </c>
      <c r="L69">
        <v>3</v>
      </c>
      <c r="M69">
        <v>3</v>
      </c>
      <c r="N69">
        <v>2</v>
      </c>
      <c r="O69">
        <v>2</v>
      </c>
    </row>
    <row r="70" spans="1:15" x14ac:dyDescent="0.3">
      <c r="A70" t="s">
        <v>125</v>
      </c>
      <c r="B70" t="s">
        <v>125</v>
      </c>
      <c r="C70">
        <v>304</v>
      </c>
      <c r="D70">
        <v>199</v>
      </c>
      <c r="E70">
        <v>12</v>
      </c>
      <c r="F70">
        <v>211</v>
      </c>
      <c r="G70" t="s">
        <v>4</v>
      </c>
      <c r="H70">
        <v>44</v>
      </c>
      <c r="I70">
        <v>65</v>
      </c>
      <c r="J70">
        <v>44</v>
      </c>
      <c r="K70">
        <v>62</v>
      </c>
      <c r="L70">
        <v>3</v>
      </c>
      <c r="M70">
        <v>3</v>
      </c>
      <c r="N70">
        <v>1</v>
      </c>
      <c r="O70">
        <v>1</v>
      </c>
    </row>
    <row r="71" spans="1:15" x14ac:dyDescent="0.3">
      <c r="A71" t="s">
        <v>126</v>
      </c>
      <c r="B71" t="s">
        <v>127</v>
      </c>
      <c r="C71">
        <v>2057</v>
      </c>
      <c r="D71">
        <v>1257</v>
      </c>
      <c r="E71">
        <v>211</v>
      </c>
      <c r="F71">
        <v>1468</v>
      </c>
      <c r="G71" t="s">
        <v>4</v>
      </c>
      <c r="H71">
        <v>40</v>
      </c>
      <c r="I71">
        <v>46</v>
      </c>
      <c r="J71">
        <v>40</v>
      </c>
      <c r="K71">
        <v>46</v>
      </c>
      <c r="L71">
        <v>1</v>
      </c>
      <c r="M71">
        <v>1</v>
      </c>
      <c r="N71">
        <v>3</v>
      </c>
      <c r="O71">
        <v>3</v>
      </c>
    </row>
    <row r="72" spans="1:15" x14ac:dyDescent="0.3">
      <c r="A72" t="s">
        <v>128</v>
      </c>
      <c r="B72" t="s">
        <v>129</v>
      </c>
      <c r="C72">
        <v>1975</v>
      </c>
      <c r="D72">
        <v>1129</v>
      </c>
      <c r="E72">
        <v>192</v>
      </c>
      <c r="F72">
        <v>1321</v>
      </c>
      <c r="G72" t="s">
        <v>4</v>
      </c>
      <c r="H72">
        <v>40</v>
      </c>
      <c r="I72">
        <v>46</v>
      </c>
      <c r="J72">
        <v>40</v>
      </c>
      <c r="K72">
        <v>46</v>
      </c>
      <c r="L72">
        <v>1</v>
      </c>
      <c r="M72">
        <v>1</v>
      </c>
      <c r="N72">
        <v>3</v>
      </c>
      <c r="O72">
        <v>3</v>
      </c>
    </row>
    <row r="73" spans="1:15" x14ac:dyDescent="0.3">
      <c r="A73" t="s">
        <v>130</v>
      </c>
      <c r="B73" t="s">
        <v>131</v>
      </c>
      <c r="C73">
        <v>1427</v>
      </c>
      <c r="D73">
        <v>829</v>
      </c>
      <c r="E73">
        <v>136</v>
      </c>
      <c r="F73">
        <v>965</v>
      </c>
      <c r="G73" t="s">
        <v>4</v>
      </c>
      <c r="H73">
        <v>40</v>
      </c>
      <c r="I73">
        <v>46</v>
      </c>
      <c r="J73">
        <v>40</v>
      </c>
      <c r="K73">
        <v>46</v>
      </c>
      <c r="L73">
        <v>1</v>
      </c>
      <c r="M73">
        <v>1</v>
      </c>
      <c r="N73">
        <v>3</v>
      </c>
      <c r="O73">
        <v>3</v>
      </c>
    </row>
    <row r="74" spans="1:15" x14ac:dyDescent="0.3">
      <c r="A74" t="s">
        <v>132</v>
      </c>
      <c r="B74" t="s">
        <v>133</v>
      </c>
      <c r="C74">
        <v>2280</v>
      </c>
      <c r="D74">
        <v>1436</v>
      </c>
      <c r="E74">
        <v>233</v>
      </c>
      <c r="F74">
        <v>1669</v>
      </c>
      <c r="G74" t="s">
        <v>4</v>
      </c>
      <c r="H74">
        <v>40</v>
      </c>
      <c r="I74">
        <v>46</v>
      </c>
      <c r="J74">
        <v>40</v>
      </c>
      <c r="K74">
        <v>46</v>
      </c>
      <c r="L74">
        <v>1</v>
      </c>
      <c r="M74">
        <v>1</v>
      </c>
      <c r="N74">
        <v>3</v>
      </c>
      <c r="O74">
        <v>3</v>
      </c>
    </row>
    <row r="75" spans="1:15" x14ac:dyDescent="0.3">
      <c r="A75" t="s">
        <v>134</v>
      </c>
      <c r="B75" t="s">
        <v>135</v>
      </c>
      <c r="C75">
        <v>1353</v>
      </c>
      <c r="D75">
        <v>925</v>
      </c>
      <c r="E75">
        <v>82</v>
      </c>
      <c r="F75">
        <v>1007</v>
      </c>
      <c r="G75" t="s">
        <v>4</v>
      </c>
      <c r="H75">
        <v>40</v>
      </c>
      <c r="I75">
        <v>46</v>
      </c>
      <c r="J75">
        <v>40</v>
      </c>
      <c r="K75">
        <v>46</v>
      </c>
      <c r="L75">
        <v>1</v>
      </c>
      <c r="M75">
        <v>1</v>
      </c>
      <c r="N75">
        <v>3</v>
      </c>
      <c r="O75">
        <v>3</v>
      </c>
    </row>
    <row r="76" spans="1:15" x14ac:dyDescent="0.3">
      <c r="A76" t="s">
        <v>136</v>
      </c>
      <c r="B76" t="s">
        <v>137</v>
      </c>
      <c r="C76">
        <v>1537</v>
      </c>
      <c r="D76">
        <v>1042</v>
      </c>
      <c r="E76">
        <v>98</v>
      </c>
      <c r="F76">
        <v>1140</v>
      </c>
      <c r="G76" t="s">
        <v>5</v>
      </c>
      <c r="H76">
        <v>40</v>
      </c>
      <c r="I76">
        <v>46</v>
      </c>
      <c r="J76">
        <v>40</v>
      </c>
      <c r="K76">
        <v>46</v>
      </c>
      <c r="L76">
        <v>1</v>
      </c>
      <c r="M76">
        <v>1</v>
      </c>
      <c r="N76">
        <v>3</v>
      </c>
      <c r="O76">
        <v>3</v>
      </c>
    </row>
    <row r="77" spans="1:15" x14ac:dyDescent="0.3">
      <c r="A77" t="s">
        <v>138</v>
      </c>
      <c r="B77" t="s">
        <v>139</v>
      </c>
      <c r="C77">
        <v>1823</v>
      </c>
      <c r="D77">
        <v>1271</v>
      </c>
      <c r="E77">
        <v>178</v>
      </c>
      <c r="F77">
        <v>1449</v>
      </c>
      <c r="G77" t="s">
        <v>4</v>
      </c>
      <c r="H77">
        <v>40</v>
      </c>
      <c r="I77">
        <v>46</v>
      </c>
      <c r="J77">
        <v>40</v>
      </c>
      <c r="K77">
        <v>46</v>
      </c>
      <c r="L77">
        <v>1</v>
      </c>
      <c r="M77">
        <v>1</v>
      </c>
      <c r="N77">
        <v>3</v>
      </c>
      <c r="O77">
        <v>3</v>
      </c>
    </row>
    <row r="78" spans="1:15" x14ac:dyDescent="0.3">
      <c r="A78" t="s">
        <v>140</v>
      </c>
      <c r="B78" t="s">
        <v>141</v>
      </c>
      <c r="C78">
        <v>2616</v>
      </c>
      <c r="D78">
        <v>1656</v>
      </c>
      <c r="E78">
        <v>236</v>
      </c>
      <c r="F78">
        <v>1892</v>
      </c>
      <c r="G78" t="s">
        <v>4</v>
      </c>
      <c r="H78">
        <v>40</v>
      </c>
      <c r="I78">
        <v>46</v>
      </c>
      <c r="J78">
        <v>40</v>
      </c>
      <c r="K78">
        <v>46</v>
      </c>
      <c r="L78">
        <v>1</v>
      </c>
      <c r="M78">
        <v>1</v>
      </c>
      <c r="N78">
        <v>3</v>
      </c>
      <c r="O78">
        <v>3</v>
      </c>
    </row>
    <row r="79" spans="1:15" x14ac:dyDescent="0.3">
      <c r="A79" t="s">
        <v>142</v>
      </c>
      <c r="B79" t="s">
        <v>143</v>
      </c>
      <c r="C79">
        <v>30</v>
      </c>
      <c r="D79">
        <v>7</v>
      </c>
      <c r="E79">
        <v>6</v>
      </c>
      <c r="F79">
        <v>13</v>
      </c>
      <c r="G79" t="s">
        <v>4</v>
      </c>
      <c r="H79">
        <v>40</v>
      </c>
      <c r="I79">
        <v>46</v>
      </c>
      <c r="J79">
        <v>40</v>
      </c>
      <c r="K79">
        <v>46</v>
      </c>
      <c r="L79">
        <v>1</v>
      </c>
      <c r="M79">
        <v>1</v>
      </c>
      <c r="N79">
        <v>3</v>
      </c>
      <c r="O79">
        <v>3</v>
      </c>
    </row>
    <row r="80" spans="1:15" x14ac:dyDescent="0.3">
      <c r="A80" t="s">
        <v>144</v>
      </c>
      <c r="B80" t="s">
        <v>144</v>
      </c>
      <c r="C80">
        <v>1423</v>
      </c>
      <c r="D80">
        <v>1186</v>
      </c>
      <c r="E80">
        <v>168</v>
      </c>
      <c r="F80">
        <v>1354</v>
      </c>
      <c r="G80" t="s">
        <v>4</v>
      </c>
      <c r="H80">
        <v>40</v>
      </c>
      <c r="I80">
        <v>46</v>
      </c>
      <c r="J80">
        <v>44</v>
      </c>
      <c r="K80">
        <v>62</v>
      </c>
      <c r="L80">
        <v>3</v>
      </c>
      <c r="M80">
        <v>3</v>
      </c>
      <c r="N80">
        <v>1</v>
      </c>
      <c r="O80">
        <v>1</v>
      </c>
    </row>
    <row r="81" spans="1:15" x14ac:dyDescent="0.3">
      <c r="A81" t="s">
        <v>145</v>
      </c>
      <c r="B81" t="s">
        <v>146</v>
      </c>
      <c r="C81">
        <v>2742</v>
      </c>
      <c r="D81">
        <v>1719</v>
      </c>
      <c r="E81">
        <v>286</v>
      </c>
      <c r="F81">
        <v>2005</v>
      </c>
      <c r="G81" t="s">
        <v>4</v>
      </c>
      <c r="H81">
        <v>40</v>
      </c>
      <c r="I81">
        <v>62</v>
      </c>
      <c r="J81">
        <v>40</v>
      </c>
      <c r="K81">
        <v>62</v>
      </c>
      <c r="L81">
        <v>1</v>
      </c>
      <c r="M81">
        <v>1</v>
      </c>
      <c r="N81">
        <v>3</v>
      </c>
      <c r="O81">
        <v>3</v>
      </c>
    </row>
    <row r="82" spans="1:15" x14ac:dyDescent="0.3">
      <c r="A82" t="s">
        <v>147</v>
      </c>
      <c r="B82" t="s">
        <v>148</v>
      </c>
      <c r="C82">
        <v>2084</v>
      </c>
      <c r="D82">
        <v>843</v>
      </c>
      <c r="E82">
        <v>273</v>
      </c>
      <c r="F82">
        <v>1116</v>
      </c>
      <c r="G82" t="s">
        <v>4</v>
      </c>
      <c r="H82">
        <v>40</v>
      </c>
      <c r="I82">
        <v>62</v>
      </c>
      <c r="J82">
        <v>40</v>
      </c>
      <c r="K82">
        <v>62</v>
      </c>
      <c r="L82">
        <v>1</v>
      </c>
      <c r="M82">
        <v>1</v>
      </c>
      <c r="N82">
        <v>3</v>
      </c>
      <c r="O82">
        <v>3</v>
      </c>
    </row>
    <row r="83" spans="1:15" x14ac:dyDescent="0.3">
      <c r="A83" t="s">
        <v>149</v>
      </c>
      <c r="B83" t="s">
        <v>150</v>
      </c>
      <c r="C83">
        <v>2043</v>
      </c>
      <c r="D83">
        <v>1208</v>
      </c>
      <c r="E83">
        <v>252</v>
      </c>
      <c r="F83">
        <v>1460</v>
      </c>
      <c r="G83" t="s">
        <v>4</v>
      </c>
      <c r="H83">
        <v>40</v>
      </c>
      <c r="I83">
        <v>62</v>
      </c>
      <c r="J83">
        <v>40</v>
      </c>
      <c r="K83">
        <v>62</v>
      </c>
      <c r="L83">
        <v>1</v>
      </c>
      <c r="M83">
        <v>1</v>
      </c>
      <c r="N83">
        <v>3</v>
      </c>
      <c r="O83">
        <v>3</v>
      </c>
    </row>
    <row r="84" spans="1:15" x14ac:dyDescent="0.3">
      <c r="A84" t="s">
        <v>151</v>
      </c>
      <c r="B84" t="s">
        <v>152</v>
      </c>
      <c r="C84">
        <v>1923</v>
      </c>
      <c r="D84">
        <v>1331</v>
      </c>
      <c r="E84">
        <v>133</v>
      </c>
      <c r="F84">
        <v>1464</v>
      </c>
      <c r="G84" t="s">
        <v>4</v>
      </c>
      <c r="H84">
        <v>40</v>
      </c>
      <c r="I84">
        <v>62</v>
      </c>
      <c r="J84">
        <v>40</v>
      </c>
      <c r="K84">
        <v>62</v>
      </c>
      <c r="L84">
        <v>1</v>
      </c>
      <c r="M84">
        <v>1</v>
      </c>
      <c r="N84">
        <v>3</v>
      </c>
      <c r="O84">
        <v>3</v>
      </c>
    </row>
    <row r="85" spans="1:15" x14ac:dyDescent="0.3">
      <c r="A85" t="s">
        <v>153</v>
      </c>
      <c r="B85" t="s">
        <v>154</v>
      </c>
      <c r="C85">
        <v>1636</v>
      </c>
      <c r="D85">
        <v>1202</v>
      </c>
      <c r="E85">
        <v>93</v>
      </c>
      <c r="F85">
        <v>1295</v>
      </c>
      <c r="G85" t="s">
        <v>4</v>
      </c>
      <c r="H85">
        <v>40</v>
      </c>
      <c r="I85">
        <v>62</v>
      </c>
      <c r="J85">
        <v>40</v>
      </c>
      <c r="K85">
        <v>62</v>
      </c>
      <c r="L85">
        <v>1</v>
      </c>
      <c r="M85">
        <v>1</v>
      </c>
      <c r="N85">
        <v>3</v>
      </c>
      <c r="O85">
        <v>3</v>
      </c>
    </row>
    <row r="86" spans="1:15" x14ac:dyDescent="0.3">
      <c r="A86" t="s">
        <v>155</v>
      </c>
      <c r="B86" t="s">
        <v>156</v>
      </c>
      <c r="C86">
        <v>2374</v>
      </c>
      <c r="D86">
        <v>1329</v>
      </c>
      <c r="E86">
        <v>274</v>
      </c>
      <c r="F86">
        <v>1603</v>
      </c>
      <c r="G86" t="s">
        <v>4</v>
      </c>
      <c r="H86">
        <v>40</v>
      </c>
      <c r="I86">
        <v>62</v>
      </c>
      <c r="J86">
        <v>40</v>
      </c>
      <c r="K86">
        <v>62</v>
      </c>
      <c r="L86">
        <v>1</v>
      </c>
      <c r="M86">
        <v>1</v>
      </c>
      <c r="N86">
        <v>3</v>
      </c>
      <c r="O86">
        <v>3</v>
      </c>
    </row>
    <row r="87" spans="1:15" x14ac:dyDescent="0.3">
      <c r="A87" t="s">
        <v>157</v>
      </c>
      <c r="B87" t="s">
        <v>157</v>
      </c>
      <c r="C87">
        <v>1977</v>
      </c>
      <c r="D87">
        <v>1494</v>
      </c>
      <c r="E87">
        <v>151</v>
      </c>
      <c r="F87">
        <v>1645</v>
      </c>
      <c r="G87" t="s">
        <v>4</v>
      </c>
      <c r="H87">
        <v>40</v>
      </c>
      <c r="I87">
        <v>62</v>
      </c>
      <c r="J87">
        <v>40</v>
      </c>
      <c r="K87">
        <v>60</v>
      </c>
      <c r="L87">
        <v>3</v>
      </c>
      <c r="M87">
        <v>3</v>
      </c>
      <c r="N87">
        <v>1</v>
      </c>
      <c r="O87">
        <v>1</v>
      </c>
    </row>
    <row r="90" spans="1:15" x14ac:dyDescent="0.3">
      <c r="A90" s="2" t="s">
        <v>172</v>
      </c>
      <c r="B90" s="2" t="s">
        <v>168</v>
      </c>
      <c r="C90" s="2" t="s">
        <v>169</v>
      </c>
      <c r="D90" s="2" t="s">
        <v>170</v>
      </c>
      <c r="E90" s="2" t="s">
        <v>171</v>
      </c>
    </row>
    <row r="91" spans="1:15" x14ac:dyDescent="0.3">
      <c r="A91">
        <v>1</v>
      </c>
      <c r="B91">
        <f>SUMIF(O6:O87, "1", C6:C87)</f>
        <v>30333</v>
      </c>
      <c r="C91" s="1">
        <f>B91/139718*100</f>
        <v>21.710159034626891</v>
      </c>
      <c r="D91">
        <v>30333</v>
      </c>
      <c r="E91">
        <f>B91-D91</f>
        <v>0</v>
      </c>
    </row>
    <row r="92" spans="1:15" x14ac:dyDescent="0.3">
      <c r="A92">
        <v>2</v>
      </c>
      <c r="B92">
        <f>SUMIF(O6:O87, "2", C6:C87)</f>
        <v>35175</v>
      </c>
      <c r="C92" s="1">
        <f t="shared" ref="C92:C94" si="0">B92/139718*100</f>
        <v>25.17571107516569</v>
      </c>
      <c r="D92">
        <v>35175</v>
      </c>
      <c r="E92">
        <f t="shared" ref="E92:E94" si="1">B92-D92</f>
        <v>0</v>
      </c>
    </row>
    <row r="93" spans="1:15" x14ac:dyDescent="0.3">
      <c r="A93">
        <v>3</v>
      </c>
      <c r="B93">
        <f>SUMIF(O6:O87, "3", C6:C87)</f>
        <v>37709</v>
      </c>
      <c r="C93" s="1">
        <f t="shared" si="0"/>
        <v>26.989364290928869</v>
      </c>
      <c r="D93">
        <v>37709</v>
      </c>
      <c r="E93">
        <f t="shared" si="1"/>
        <v>0</v>
      </c>
    </row>
    <row r="94" spans="1:15" x14ac:dyDescent="0.3">
      <c r="A94">
        <v>4</v>
      </c>
      <c r="B94">
        <f>SUMIF(O6:O87, "4", C6:C87)</f>
        <v>36501</v>
      </c>
      <c r="C94" s="1">
        <f t="shared" si="0"/>
        <v>26.12476559927855</v>
      </c>
      <c r="D94">
        <v>36501</v>
      </c>
      <c r="E94">
        <f t="shared" si="1"/>
        <v>0</v>
      </c>
    </row>
    <row r="96" spans="1:15" x14ac:dyDescent="0.3">
      <c r="A96" s="2" t="s">
        <v>173</v>
      </c>
      <c r="B96" s="2" t="s">
        <v>168</v>
      </c>
      <c r="C96" s="2" t="s">
        <v>169</v>
      </c>
      <c r="D96" s="2" t="s">
        <v>170</v>
      </c>
      <c r="E96" s="2" t="s">
        <v>171</v>
      </c>
    </row>
    <row r="97" spans="1:5" x14ac:dyDescent="0.3">
      <c r="A97">
        <v>1</v>
      </c>
      <c r="B97">
        <f>SUMIF(M6:M87, "1", C6:C87)</f>
        <v>48123</v>
      </c>
      <c r="C97" s="3">
        <f>B97/139718*100</f>
        <v>34.442949369444165</v>
      </c>
      <c r="D97">
        <v>48123</v>
      </c>
      <c r="E97">
        <f>B97-D97</f>
        <v>0</v>
      </c>
    </row>
    <row r="98" spans="1:5" x14ac:dyDescent="0.3">
      <c r="A98">
        <v>2</v>
      </c>
      <c r="B98">
        <f>SUMIF(M6:M87, "2", C6:C87)</f>
        <v>42238</v>
      </c>
      <c r="C98" s="3">
        <f t="shared" ref="C98:C99" si="2">B98/139718*100</f>
        <v>30.230893657223834</v>
      </c>
      <c r="D98">
        <v>42238</v>
      </c>
      <c r="E98">
        <f t="shared" ref="E98:E99" si="3">B98-D98</f>
        <v>0</v>
      </c>
    </row>
    <row r="99" spans="1:5" x14ac:dyDescent="0.3">
      <c r="A99">
        <v>3</v>
      </c>
      <c r="B99">
        <f>SUMIF(M6:M87, "3", C6:C87)</f>
        <v>49357</v>
      </c>
      <c r="C99" s="3">
        <f t="shared" si="2"/>
        <v>35.326156973331997</v>
      </c>
      <c r="D99">
        <v>49357</v>
      </c>
      <c r="E99">
        <f t="shared" si="3"/>
        <v>0</v>
      </c>
    </row>
  </sheetData>
  <mergeCells count="2">
    <mergeCell ref="A1:O2"/>
    <mergeCell ref="A3:O3"/>
  </mergeCells>
  <pageMargins left="0.7" right="0.7" top="0.75" bottom="0.75" header="0.3" footer="0.3"/>
  <pageSetup orientation="portrait" horizontalDpi="1200" verticalDpi="12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What If Tool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Jared Eichmiller</dc:creator>
  <cp:lastModifiedBy>Jared Eichmiller</cp:lastModifiedBy>
  <dcterms:created xsi:type="dcterms:W3CDTF">2021-11-08T13:01:16Z</dcterms:created>
  <dcterms:modified xsi:type="dcterms:W3CDTF">2021-11-08T15:41:27Z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ba9fad644dc942cea8f2f27fe8a22fc2</vt:lpwstr>
  </property>
</Properties>
</file>